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utline" sheetId="1" r:id="rId1"/>
    <sheet name="Summar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I7" i="2"/>
  <c r="C60" i="1"/>
  <c r="F44" i="1"/>
</calcChain>
</file>

<file path=xl/sharedStrings.xml><?xml version="1.0" encoding="utf-8"?>
<sst xmlns="http://schemas.openxmlformats.org/spreadsheetml/2006/main" count="180" uniqueCount="104">
  <si>
    <t>*The following figures represent the total quantity of components in the 2-3F EWSUP. They do not, however, reflect the salvage determination for those components. Actual Count will be determined based on reconditioning status by the OEM and SECAI</t>
  </si>
  <si>
    <t>Item</t>
  </si>
  <si>
    <t>Type</t>
  </si>
  <si>
    <t>Manufacture</t>
  </si>
  <si>
    <t>Specific</t>
  </si>
  <si>
    <t>Count</t>
  </si>
  <si>
    <t>Type of Unit</t>
  </si>
  <si>
    <t>Estimated Cost</t>
  </si>
  <si>
    <t>Salvage Value</t>
  </si>
  <si>
    <t>Remark</t>
  </si>
  <si>
    <t>SEL Relay</t>
  </si>
  <si>
    <t>SEL-411L</t>
  </si>
  <si>
    <t>Schweitzer Engineering Laboratories</t>
  </si>
  <si>
    <t>0411L0X4X5C6HHX34D4XXXX</t>
  </si>
  <si>
    <t>SEL-451</t>
  </si>
  <si>
    <t>04515415XC1X43244XXXX,60HZ</t>
  </si>
  <si>
    <t>SEL-751</t>
  </si>
  <si>
    <t>751201A1A1A70850680</t>
  </si>
  <si>
    <t>751201A1A1A70851680</t>
  </si>
  <si>
    <t>751001A1A1A77851680</t>
  </si>
  <si>
    <t>SEL-787</t>
  </si>
  <si>
    <t>07872EE1A1A1A79850680</t>
  </si>
  <si>
    <t>SEL-735</t>
  </si>
  <si>
    <t>0735BX20944CXXXXXX16101XX</t>
  </si>
  <si>
    <t>0735BX00944CXXXXXX16101XX</t>
  </si>
  <si>
    <t>SEL-2414</t>
  </si>
  <si>
    <t>241421A1A910X0X0600</t>
  </si>
  <si>
    <t>SEL-700G</t>
  </si>
  <si>
    <t>N/A</t>
  </si>
  <si>
    <t>Subtotal</t>
  </si>
  <si>
    <t>ACB</t>
  </si>
  <si>
    <t>4000A</t>
  </si>
  <si>
    <t>LS Electric</t>
  </si>
  <si>
    <t>UAH-40G3-40A M3D3D3HX SS1U0ALB UL</t>
  </si>
  <si>
    <t>3200A</t>
  </si>
  <si>
    <t>UAH-32G3-32A M3D3D3HX SS1U0ALB UL</t>
  </si>
  <si>
    <t>2500A</t>
  </si>
  <si>
    <t>UAH-25E3-25A M3D3D3HX SS1U0ALB UL</t>
  </si>
  <si>
    <t>2000A</t>
  </si>
  <si>
    <t>UAH-20E3-20A M3D3D3HX SS1U0ALB UL</t>
  </si>
  <si>
    <t>UAH-20E4-20A M3D3D3HX SS1U0ALB UL</t>
  </si>
  <si>
    <t>MCCB</t>
  </si>
  <si>
    <t>800A</t>
  </si>
  <si>
    <t>UTS800LT NG0 800A 3P LO UL</t>
  </si>
  <si>
    <t>630A</t>
  </si>
  <si>
    <t>UTS800LT NG0 630A 3P LO UL</t>
  </si>
  <si>
    <t>600A</t>
  </si>
  <si>
    <t>UTS800LT NG0 600A 3P LO UL</t>
  </si>
  <si>
    <t>400A</t>
  </si>
  <si>
    <t>UTS800LT NG0 400A 3P LO UL</t>
  </si>
  <si>
    <t>UTS400L ETM33 400A 3P LO UL</t>
  </si>
  <si>
    <t>250A</t>
  </si>
  <si>
    <t>UTS400L ETM33 250A 3P LO UL</t>
  </si>
  <si>
    <t>UTS250L ETS23 LSI 250A 3P LO UL</t>
  </si>
  <si>
    <t>150A</t>
  </si>
  <si>
    <t>UTS250L ETS23 LSI 150A 3P LO UL</t>
  </si>
  <si>
    <t>UTS150L ETS23 LSI 150A 3P LO UL</t>
  </si>
  <si>
    <t>100A</t>
  </si>
  <si>
    <t>UTS150L ETS23 LSI 100A 3P LO UL</t>
  </si>
  <si>
    <t>HRG</t>
  </si>
  <si>
    <t>HRG- 1f11SA09</t>
  </si>
  <si>
    <t>DMPi : DMP06i-SB-A12</t>
  </si>
  <si>
    <t>Transformer (TR)</t>
  </si>
  <si>
    <t>SEL Relay : SEL-2414
DAU : SD DAU V2</t>
  </si>
  <si>
    <t>MTS</t>
  </si>
  <si>
    <t>Spike</t>
  </si>
  <si>
    <t>MTS 1F11MGAQ</t>
  </si>
  <si>
    <t>SEL Relay : SEL-700GT</t>
  </si>
  <si>
    <t>ABB</t>
  </si>
  <si>
    <t>AMVACTM 15kV/1200A/50kA</t>
  </si>
  <si>
    <t>Whole or Part</t>
  </si>
  <si>
    <t>REC</t>
  </si>
  <si>
    <t>Sens</t>
  </si>
  <si>
    <t>REC 1F11MGA01-Bo4</t>
  </si>
  <si>
    <t>SENS EnerGenius DC 56kW: Whole or Power Module</t>
  </si>
  <si>
    <t>UPS</t>
  </si>
  <si>
    <t>Fuji</t>
  </si>
  <si>
    <t>UPS 7000HXT3U/225 / HPM9475UM003</t>
  </si>
  <si>
    <t>7000HX-T3U (500kVA): Change Whole</t>
  </si>
  <si>
    <t>Mitsubishi</t>
  </si>
  <si>
    <t>UPS 500 KVA 3@ 3 Wire / UPS9933B-A504DU-4</t>
  </si>
  <si>
    <t>9900B (500kVA): Change Whole</t>
  </si>
  <si>
    <t>MCC</t>
  </si>
  <si>
    <t>Schneider (Square D)</t>
  </si>
  <si>
    <t>MTC-AH152101F1</t>
  </si>
  <si>
    <t>MODEL 6 Motor Control Center: Whole or Part</t>
  </si>
  <si>
    <t>Panel Board</t>
  </si>
  <si>
    <t>Eaton</t>
  </si>
  <si>
    <t>PDG3 Panel</t>
  </si>
  <si>
    <t>Schneider</t>
  </si>
  <si>
    <t>NQ Panel</t>
  </si>
  <si>
    <t>DC Breaker</t>
  </si>
  <si>
    <t>LLL47120D42AAU0YQ / LL1200 Square D</t>
  </si>
  <si>
    <t>Whole</t>
  </si>
  <si>
    <t>VFD</t>
  </si>
  <si>
    <t>VFD1F116FHPWP/ CC Link A800-E M232170</t>
  </si>
  <si>
    <t>Total</t>
  </si>
  <si>
    <t>SWG (MV, TR, LV, HRG, MTS, Rectifier) Count</t>
  </si>
  <si>
    <t>1. MV Switchgear</t>
  </si>
  <si>
    <t>2. LV Switchgear</t>
  </si>
  <si>
    <t>3. Transformer</t>
  </si>
  <si>
    <t>5. HRG</t>
  </si>
  <si>
    <t>6. Rectifier</t>
  </si>
  <si>
    <t>Other Gears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</si>
</sst>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3" xfId="0" quotePrefix="1" applyFont="1" applyBorder="1" applyAlignment="1">
      <alignment horizontal="left" vertical="center"/>
    </xf>
    <xf numFmtId="0" fontId="0" fillId="0" borderId="3" xfId="0" applyBorder="1"/>
    <xf numFmtId="0" fontId="3" fillId="0" borderId="6" xfId="0" quotePrefix="1" applyFont="1" applyBorder="1" applyAlignment="1">
      <alignment horizontal="left" vertical="center"/>
    </xf>
    <xf numFmtId="0" fontId="0" fillId="0" borderId="6" xfId="0" applyBorder="1"/>
    <xf numFmtId="0" fontId="3" fillId="0" borderId="25" xfId="0" quotePrefix="1" applyFont="1" applyBorder="1" applyAlignment="1">
      <alignment horizontal="left" vertical="center"/>
    </xf>
    <xf numFmtId="0" fontId="0" fillId="0" borderId="25" xfId="0" applyBorder="1"/>
    <xf numFmtId="0" fontId="3" fillId="0" borderId="18" xfId="0" applyFont="1" applyBorder="1" applyAlignment="1">
      <alignment horizontal="left" vertical="center"/>
    </xf>
    <xf numFmtId="0" fontId="0" fillId="0" borderId="26" xfId="0" applyBorder="1"/>
    <xf numFmtId="0" fontId="0" fillId="0" borderId="18" xfId="0" applyBorder="1"/>
    <xf numFmtId="0" fontId="3" fillId="0" borderId="3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5" xfId="0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showGridLines="0" showRowColHeaders="0" tabSelected="1" workbookViewId="0"/>
  </sheetViews>
  <sheetFormatPr defaultColWidth="8.88671875" defaultRowHeight="15"/>
  <cols>
    <col min="2" max="2" width="24.6640625" customWidth="1"/>
    <col min="3" max="3" width="18.44140625" customWidth="1"/>
    <col min="4" max="4" width="34" bestFit="1" customWidth="1"/>
    <col min="5" max="5" width="42.109375" bestFit="1" customWidth="1"/>
    <col min="6" max="6" width="6.33203125" bestFit="1" customWidth="1"/>
    <col min="7" max="7" width="12.33203125" bestFit="1" customWidth="1"/>
    <col min="8" max="8" width="15.109375" bestFit="1" customWidth="1"/>
    <col min="9" max="9" width="14.109375" bestFit="1" customWidth="1"/>
    <col min="10" max="10" width="48" bestFit="1" customWidth="1"/>
  </cols>
  <sheetData>
    <row r="1" spans="2:10">
      <c r="B1" t="s">
        <v>0</v>
      </c>
    </row>
    <row r="3" spans="2:10" ht="15.75" thickBot="1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2:10" ht="15.75" thickTop="1">
      <c r="B4" s="44" t="s">
        <v>10</v>
      </c>
      <c r="C4" s="3" t="s">
        <v>11</v>
      </c>
      <c r="D4" s="3" t="s">
        <v>12</v>
      </c>
      <c r="E4" s="3" t="s">
        <v>13</v>
      </c>
      <c r="F4" s="3">
        <v>36</v>
      </c>
      <c r="G4" s="4"/>
      <c r="H4" s="4"/>
      <c r="I4" s="4"/>
      <c r="J4" s="5"/>
    </row>
    <row r="5" spans="2:10">
      <c r="B5" s="45"/>
      <c r="C5" s="6" t="s">
        <v>14</v>
      </c>
      <c r="D5" s="6" t="s">
        <v>12</v>
      </c>
      <c r="E5" s="6" t="s">
        <v>15</v>
      </c>
      <c r="F5" s="6">
        <v>30</v>
      </c>
      <c r="G5" s="7"/>
      <c r="H5" s="7"/>
      <c r="I5" s="7"/>
      <c r="J5" s="8"/>
    </row>
    <row r="6" spans="2:10">
      <c r="B6" s="45"/>
      <c r="C6" s="6" t="s">
        <v>16</v>
      </c>
      <c r="D6" s="6" t="s">
        <v>12</v>
      </c>
      <c r="E6" s="6" t="s">
        <v>17</v>
      </c>
      <c r="F6" s="6">
        <v>417</v>
      </c>
      <c r="G6" s="7"/>
      <c r="H6" s="7"/>
      <c r="I6" s="7"/>
      <c r="J6" s="8"/>
    </row>
    <row r="7" spans="2:10">
      <c r="B7" s="45"/>
      <c r="C7" s="6" t="s">
        <v>16</v>
      </c>
      <c r="D7" s="6" t="s">
        <v>12</v>
      </c>
      <c r="E7" s="6" t="s">
        <v>18</v>
      </c>
      <c r="F7" s="6">
        <v>1038</v>
      </c>
      <c r="G7" s="7"/>
      <c r="H7" s="7"/>
      <c r="I7" s="7"/>
      <c r="J7" s="8"/>
    </row>
    <row r="8" spans="2:10">
      <c r="B8" s="45"/>
      <c r="C8" s="6" t="s">
        <v>16</v>
      </c>
      <c r="D8" s="6" t="s">
        <v>12</v>
      </c>
      <c r="E8" s="6" t="s">
        <v>19</v>
      </c>
      <c r="F8" s="6">
        <v>21</v>
      </c>
      <c r="G8" s="7"/>
      <c r="H8" s="7"/>
      <c r="I8" s="7"/>
      <c r="J8" s="8"/>
    </row>
    <row r="9" spans="2:10">
      <c r="B9" s="45"/>
      <c r="C9" s="6" t="s">
        <v>20</v>
      </c>
      <c r="D9" s="6" t="s">
        <v>12</v>
      </c>
      <c r="E9" s="6" t="s">
        <v>21</v>
      </c>
      <c r="F9" s="6">
        <v>30</v>
      </c>
      <c r="G9" s="7"/>
      <c r="H9" s="7"/>
      <c r="I9" s="7"/>
      <c r="J9" s="8"/>
    </row>
    <row r="10" spans="2:10">
      <c r="B10" s="45"/>
      <c r="C10" s="6" t="s">
        <v>22</v>
      </c>
      <c r="D10" s="6" t="s">
        <v>12</v>
      </c>
      <c r="E10" s="6" t="s">
        <v>23</v>
      </c>
      <c r="F10" s="6">
        <v>12</v>
      </c>
      <c r="G10" s="7"/>
      <c r="H10" s="7"/>
      <c r="I10" s="7"/>
      <c r="J10" s="8"/>
    </row>
    <row r="11" spans="2:10">
      <c r="B11" s="45"/>
      <c r="C11" s="6" t="s">
        <v>22</v>
      </c>
      <c r="D11" s="6" t="s">
        <v>12</v>
      </c>
      <c r="E11" s="6" t="s">
        <v>24</v>
      </c>
      <c r="F11" s="6">
        <v>90</v>
      </c>
      <c r="G11" s="7"/>
      <c r="H11" s="7"/>
      <c r="I11" s="7"/>
      <c r="J11" s="8"/>
    </row>
    <row r="12" spans="2:10">
      <c r="B12" s="45"/>
      <c r="C12" s="6" t="s">
        <v>25</v>
      </c>
      <c r="D12" s="6" t="s">
        <v>12</v>
      </c>
      <c r="E12" s="6" t="s">
        <v>26</v>
      </c>
      <c r="F12" s="6">
        <v>255</v>
      </c>
      <c r="G12" s="7"/>
      <c r="H12" s="7"/>
      <c r="I12" s="7"/>
      <c r="J12" s="8"/>
    </row>
    <row r="13" spans="2:10">
      <c r="B13" s="45"/>
      <c r="C13" s="9" t="s">
        <v>27</v>
      </c>
      <c r="D13" s="9" t="s">
        <v>12</v>
      </c>
      <c r="E13" s="9" t="s">
        <v>28</v>
      </c>
      <c r="F13" s="9">
        <v>0</v>
      </c>
      <c r="G13" s="7"/>
      <c r="H13" s="7"/>
      <c r="I13" s="7"/>
      <c r="J13" s="8"/>
    </row>
    <row r="14" spans="2:10" ht="15.75" thickBot="1">
      <c r="B14" s="46"/>
      <c r="C14" s="47" t="s">
        <v>29</v>
      </c>
      <c r="D14" s="47"/>
      <c r="E14" s="47"/>
      <c r="F14" s="10">
        <v>1929</v>
      </c>
      <c r="G14" s="48"/>
      <c r="H14" s="49"/>
      <c r="I14" s="49"/>
      <c r="J14" s="50"/>
    </row>
    <row r="15" spans="2:10">
      <c r="B15" s="51" t="s">
        <v>30</v>
      </c>
      <c r="C15" s="11" t="s">
        <v>31</v>
      </c>
      <c r="D15" s="11" t="s">
        <v>32</v>
      </c>
      <c r="E15" s="11" t="s">
        <v>33</v>
      </c>
      <c r="F15" s="11">
        <v>388</v>
      </c>
      <c r="G15" s="12"/>
      <c r="H15" s="12"/>
      <c r="I15" s="12"/>
      <c r="J15" s="13"/>
    </row>
    <row r="16" spans="2:10">
      <c r="B16" s="45"/>
      <c r="C16" s="6" t="s">
        <v>34</v>
      </c>
      <c r="D16" s="6" t="s">
        <v>32</v>
      </c>
      <c r="E16" s="6" t="s">
        <v>35</v>
      </c>
      <c r="F16" s="6">
        <v>57</v>
      </c>
      <c r="G16" s="7"/>
      <c r="H16" s="7"/>
      <c r="I16" s="7"/>
      <c r="J16" s="8"/>
    </row>
    <row r="17" spans="2:10">
      <c r="B17" s="45"/>
      <c r="C17" s="6" t="s">
        <v>36</v>
      </c>
      <c r="D17" s="6" t="s">
        <v>32</v>
      </c>
      <c r="E17" s="6" t="s">
        <v>37</v>
      </c>
      <c r="F17" s="6">
        <v>8</v>
      </c>
      <c r="G17" s="7"/>
      <c r="H17" s="7"/>
      <c r="I17" s="7"/>
      <c r="J17" s="8"/>
    </row>
    <row r="18" spans="2:10">
      <c r="B18" s="45"/>
      <c r="C18" s="6" t="s">
        <v>38</v>
      </c>
      <c r="D18" s="6" t="s">
        <v>32</v>
      </c>
      <c r="E18" s="6" t="s">
        <v>39</v>
      </c>
      <c r="F18" s="6">
        <v>72</v>
      </c>
      <c r="G18" s="7"/>
      <c r="H18" s="7"/>
      <c r="I18" s="7"/>
      <c r="J18" s="8"/>
    </row>
    <row r="19" spans="2:10">
      <c r="B19" s="45"/>
      <c r="C19" s="6" t="s">
        <v>38</v>
      </c>
      <c r="D19" s="6" t="s">
        <v>32</v>
      </c>
      <c r="E19" s="6" t="s">
        <v>40</v>
      </c>
      <c r="F19" s="6">
        <v>22</v>
      </c>
      <c r="G19" s="7"/>
      <c r="H19" s="7"/>
      <c r="I19" s="7"/>
      <c r="J19" s="8"/>
    </row>
    <row r="20" spans="2:10" ht="15.75" thickBot="1">
      <c r="B20" s="46"/>
      <c r="C20" s="47" t="s">
        <v>29</v>
      </c>
      <c r="D20" s="47"/>
      <c r="E20" s="47"/>
      <c r="F20" s="10">
        <v>547</v>
      </c>
      <c r="G20" s="48"/>
      <c r="H20" s="49"/>
      <c r="I20" s="49"/>
      <c r="J20" s="50"/>
    </row>
    <row r="21" spans="2:10">
      <c r="B21" s="51" t="s">
        <v>41</v>
      </c>
      <c r="C21" s="11" t="s">
        <v>42</v>
      </c>
      <c r="D21" s="11" t="s">
        <v>32</v>
      </c>
      <c r="E21" s="11" t="s">
        <v>43</v>
      </c>
      <c r="F21" s="11">
        <v>886</v>
      </c>
      <c r="G21" s="12"/>
      <c r="H21" s="12"/>
      <c r="I21" s="12"/>
      <c r="J21" s="13"/>
    </row>
    <row r="22" spans="2:10">
      <c r="B22" s="45"/>
      <c r="C22" s="6" t="s">
        <v>44</v>
      </c>
      <c r="D22" s="6" t="s">
        <v>32</v>
      </c>
      <c r="E22" s="6" t="s">
        <v>45</v>
      </c>
      <c r="F22" s="6">
        <v>2</v>
      </c>
      <c r="G22" s="7"/>
      <c r="H22" s="7"/>
      <c r="I22" s="7"/>
      <c r="J22" s="8"/>
    </row>
    <row r="23" spans="2:10">
      <c r="B23" s="45"/>
      <c r="C23" s="6" t="s">
        <v>46</v>
      </c>
      <c r="D23" s="6" t="s">
        <v>32</v>
      </c>
      <c r="E23" s="6" t="s">
        <v>47</v>
      </c>
      <c r="F23" s="6">
        <v>283</v>
      </c>
      <c r="G23" s="7"/>
      <c r="H23" s="7"/>
      <c r="I23" s="7"/>
      <c r="J23" s="8"/>
    </row>
    <row r="24" spans="2:10">
      <c r="B24" s="45"/>
      <c r="C24" s="6" t="s">
        <v>48</v>
      </c>
      <c r="D24" s="6" t="s">
        <v>32</v>
      </c>
      <c r="E24" s="6" t="s">
        <v>49</v>
      </c>
      <c r="F24" s="6">
        <v>6</v>
      </c>
      <c r="G24" s="7"/>
      <c r="H24" s="7"/>
      <c r="I24" s="7"/>
      <c r="J24" s="8"/>
    </row>
    <row r="25" spans="2:10">
      <c r="B25" s="45"/>
      <c r="C25" s="6" t="s">
        <v>48</v>
      </c>
      <c r="D25" s="6" t="s">
        <v>32</v>
      </c>
      <c r="E25" s="6" t="s">
        <v>50</v>
      </c>
      <c r="F25" s="6">
        <v>267</v>
      </c>
      <c r="G25" s="7"/>
      <c r="H25" s="7"/>
      <c r="I25" s="7"/>
      <c r="J25" s="8"/>
    </row>
    <row r="26" spans="2:10">
      <c r="B26" s="45"/>
      <c r="C26" s="6" t="s">
        <v>51</v>
      </c>
      <c r="D26" s="6" t="s">
        <v>32</v>
      </c>
      <c r="E26" s="6" t="s">
        <v>52</v>
      </c>
      <c r="F26" s="6">
        <v>13</v>
      </c>
      <c r="G26" s="7"/>
      <c r="H26" s="7"/>
      <c r="I26" s="7"/>
      <c r="J26" s="8"/>
    </row>
    <row r="27" spans="2:10">
      <c r="B27" s="45"/>
      <c r="C27" s="6" t="s">
        <v>51</v>
      </c>
      <c r="D27" s="6" t="s">
        <v>32</v>
      </c>
      <c r="E27" s="6" t="s">
        <v>53</v>
      </c>
      <c r="F27" s="6">
        <v>75</v>
      </c>
      <c r="G27" s="7"/>
      <c r="H27" s="7"/>
      <c r="I27" s="7"/>
      <c r="J27" s="8"/>
    </row>
    <row r="28" spans="2:10">
      <c r="B28" s="45"/>
      <c r="C28" s="6" t="s">
        <v>54</v>
      </c>
      <c r="D28" s="6" t="s">
        <v>32</v>
      </c>
      <c r="E28" s="6" t="s">
        <v>55</v>
      </c>
      <c r="F28" s="6">
        <v>6</v>
      </c>
      <c r="G28" s="7"/>
      <c r="H28" s="7"/>
      <c r="I28" s="7"/>
      <c r="J28" s="8"/>
    </row>
    <row r="29" spans="2:10">
      <c r="B29" s="45"/>
      <c r="C29" s="6" t="s">
        <v>54</v>
      </c>
      <c r="D29" s="6" t="s">
        <v>32</v>
      </c>
      <c r="E29" s="6" t="s">
        <v>56</v>
      </c>
      <c r="F29" s="6">
        <v>15</v>
      </c>
      <c r="G29" s="7"/>
      <c r="H29" s="7"/>
      <c r="I29" s="7"/>
      <c r="J29" s="8"/>
    </row>
    <row r="30" spans="2:10">
      <c r="B30" s="45"/>
      <c r="C30" s="6" t="s">
        <v>57</v>
      </c>
      <c r="D30" s="6" t="s">
        <v>32</v>
      </c>
      <c r="E30" s="6" t="s">
        <v>58</v>
      </c>
      <c r="F30" s="6">
        <v>86</v>
      </c>
      <c r="G30" s="7"/>
      <c r="H30" s="7"/>
      <c r="I30" s="7"/>
      <c r="J30" s="8"/>
    </row>
    <row r="31" spans="2:10" ht="15.75" thickBot="1">
      <c r="B31" s="46"/>
      <c r="C31" s="47" t="s">
        <v>29</v>
      </c>
      <c r="D31" s="47"/>
      <c r="E31" s="47"/>
      <c r="F31" s="10">
        <v>1639</v>
      </c>
      <c r="G31" s="48"/>
      <c r="H31" s="49"/>
      <c r="I31" s="49"/>
      <c r="J31" s="50"/>
    </row>
    <row r="32" spans="2:10">
      <c r="B32" s="14" t="s">
        <v>59</v>
      </c>
      <c r="C32" s="12"/>
      <c r="D32" s="11" t="s">
        <v>32</v>
      </c>
      <c r="E32" s="15" t="s">
        <v>60</v>
      </c>
      <c r="F32" s="15">
        <v>84</v>
      </c>
      <c r="G32" s="12"/>
      <c r="H32" s="12"/>
      <c r="I32" s="12"/>
      <c r="J32" s="16" t="s">
        <v>61</v>
      </c>
    </row>
    <row r="33" spans="2:10" ht="30">
      <c r="B33" s="17" t="s">
        <v>62</v>
      </c>
      <c r="C33" s="7"/>
      <c r="D33" s="6" t="s">
        <v>32</v>
      </c>
      <c r="E33" s="18"/>
      <c r="F33" s="18">
        <v>231</v>
      </c>
      <c r="G33" s="7"/>
      <c r="H33" s="7"/>
      <c r="I33" s="7"/>
      <c r="J33" s="19" t="s">
        <v>63</v>
      </c>
    </row>
    <row r="34" spans="2:10">
      <c r="B34" s="54" t="s">
        <v>64</v>
      </c>
      <c r="C34" s="7"/>
      <c r="D34" s="6" t="s">
        <v>65</v>
      </c>
      <c r="E34" s="7" t="s">
        <v>66</v>
      </c>
      <c r="F34" s="7">
        <v>18</v>
      </c>
      <c r="G34" s="7"/>
      <c r="H34" s="7"/>
      <c r="I34" s="7"/>
      <c r="J34" s="20" t="s">
        <v>67</v>
      </c>
    </row>
    <row r="35" spans="2:10" ht="15.75" customHeight="1">
      <c r="B35" s="54"/>
      <c r="C35" s="7"/>
      <c r="D35" s="7" t="s">
        <v>68</v>
      </c>
      <c r="E35" s="7" t="s">
        <v>69</v>
      </c>
      <c r="F35" s="7">
        <v>12</v>
      </c>
      <c r="G35" s="7"/>
      <c r="H35" s="7"/>
      <c r="I35" s="7"/>
      <c r="J35" s="8" t="s">
        <v>70</v>
      </c>
    </row>
    <row r="36" spans="2:10">
      <c r="B36" s="17" t="s">
        <v>71</v>
      </c>
      <c r="C36" s="7"/>
      <c r="D36" s="6" t="s">
        <v>72</v>
      </c>
      <c r="E36" s="7" t="s">
        <v>73</v>
      </c>
      <c r="F36" s="7">
        <v>7</v>
      </c>
      <c r="G36" s="7"/>
      <c r="H36" s="7"/>
      <c r="I36" s="7"/>
      <c r="J36" s="8" t="s">
        <v>74</v>
      </c>
    </row>
    <row r="37" spans="2:10">
      <c r="B37" s="17" t="s">
        <v>75</v>
      </c>
      <c r="C37" s="7"/>
      <c r="D37" s="18" t="s">
        <v>76</v>
      </c>
      <c r="E37" s="7" t="s">
        <v>77</v>
      </c>
      <c r="F37" s="7">
        <v>90</v>
      </c>
      <c r="G37" s="7"/>
      <c r="H37" s="7"/>
      <c r="I37" s="7"/>
      <c r="J37" s="8" t="s">
        <v>78</v>
      </c>
    </row>
    <row r="38" spans="2:10">
      <c r="B38" s="17" t="s">
        <v>75</v>
      </c>
      <c r="C38" s="7"/>
      <c r="D38" s="18" t="s">
        <v>79</v>
      </c>
      <c r="E38" s="7" t="s">
        <v>80</v>
      </c>
      <c r="F38" s="7">
        <v>65</v>
      </c>
      <c r="G38" s="7"/>
      <c r="H38" s="7"/>
      <c r="I38" s="7"/>
      <c r="J38" s="8" t="s">
        <v>81</v>
      </c>
    </row>
    <row r="39" spans="2:10">
      <c r="B39" s="17" t="s">
        <v>82</v>
      </c>
      <c r="C39" s="7"/>
      <c r="D39" s="18" t="s">
        <v>83</v>
      </c>
      <c r="E39" s="7" t="s">
        <v>84</v>
      </c>
      <c r="F39" s="7">
        <v>22</v>
      </c>
      <c r="G39" s="7"/>
      <c r="H39" s="7"/>
      <c r="I39" s="7"/>
      <c r="J39" s="8" t="s">
        <v>85</v>
      </c>
    </row>
    <row r="40" spans="2:10">
      <c r="B40" s="17" t="s">
        <v>86</v>
      </c>
      <c r="C40" s="7"/>
      <c r="D40" s="18" t="s">
        <v>87</v>
      </c>
      <c r="E40" s="7" t="s">
        <v>88</v>
      </c>
      <c r="F40" s="7">
        <v>19</v>
      </c>
      <c r="G40" s="7"/>
      <c r="H40" s="7"/>
      <c r="I40" s="7"/>
      <c r="J40" s="8" t="s">
        <v>70</v>
      </c>
    </row>
    <row r="41" spans="2:10">
      <c r="B41" s="17" t="s">
        <v>86</v>
      </c>
      <c r="C41" s="7"/>
      <c r="D41" s="18" t="s">
        <v>89</v>
      </c>
      <c r="E41" s="7" t="s">
        <v>90</v>
      </c>
      <c r="F41" s="7">
        <v>14</v>
      </c>
      <c r="G41" s="7"/>
      <c r="H41" s="7"/>
      <c r="I41" s="7"/>
      <c r="J41" s="8" t="s">
        <v>70</v>
      </c>
    </row>
    <row r="42" spans="2:10">
      <c r="B42" s="17" t="s">
        <v>91</v>
      </c>
      <c r="C42" s="7"/>
      <c r="D42" s="18" t="s">
        <v>83</v>
      </c>
      <c r="E42" s="7" t="s">
        <v>92</v>
      </c>
      <c r="F42" s="7">
        <v>155</v>
      </c>
      <c r="G42" s="7"/>
      <c r="H42" s="7"/>
      <c r="I42" s="7"/>
      <c r="J42" s="8" t="s">
        <v>93</v>
      </c>
    </row>
    <row r="43" spans="2:10" ht="15.75" thickBot="1">
      <c r="B43" s="21" t="s">
        <v>94</v>
      </c>
      <c r="C43" s="22"/>
      <c r="D43" s="23" t="s">
        <v>79</v>
      </c>
      <c r="E43" s="22" t="s">
        <v>95</v>
      </c>
      <c r="F43" s="22">
        <v>33</v>
      </c>
      <c r="G43" s="22"/>
      <c r="H43" s="22"/>
      <c r="I43" s="22"/>
      <c r="J43" s="24" t="s">
        <v>93</v>
      </c>
    </row>
    <row r="44" spans="2:10" ht="15.75" thickBot="1">
      <c r="B44" s="55" t="s">
        <v>96</v>
      </c>
      <c r="C44" s="56"/>
      <c r="D44" s="56"/>
      <c r="E44" s="56"/>
      <c r="F44" s="26">
        <f>SUM(F32:F43,F31,F20,F14)</f>
        <v>4865</v>
      </c>
      <c r="G44" s="57"/>
      <c r="H44" s="58"/>
      <c r="I44" s="58"/>
      <c r="J44" s="59"/>
    </row>
    <row r="47" spans="2:10" ht="15.75" thickBot="1">
      <c r="B47" s="52" t="s">
        <v>97</v>
      </c>
      <c r="C47" s="53"/>
    </row>
    <row r="48" spans="2:10" ht="15.75" thickTop="1">
      <c r="B48" s="27" t="s">
        <v>98</v>
      </c>
      <c r="C48" s="28">
        <v>201</v>
      </c>
    </row>
    <row r="49" spans="2:3">
      <c r="B49" s="29" t="s">
        <v>99</v>
      </c>
      <c r="C49" s="30">
        <v>989</v>
      </c>
    </row>
    <row r="50" spans="2:3">
      <c r="B50" s="29" t="s">
        <v>100</v>
      </c>
      <c r="C50" s="30">
        <v>253</v>
      </c>
    </row>
    <row r="51" spans="2:3">
      <c r="B51" s="29" t="s">
        <v>101</v>
      </c>
      <c r="C51" s="30">
        <v>102</v>
      </c>
    </row>
    <row r="52" spans="2:3" ht="15.75" thickBot="1">
      <c r="B52" s="31" t="s">
        <v>102</v>
      </c>
      <c r="C52" s="32">
        <v>42</v>
      </c>
    </row>
    <row r="53" spans="2:3" ht="15.75" thickBot="1">
      <c r="B53" s="33" t="s">
        <v>96</v>
      </c>
      <c r="C53" s="34">
        <v>1587</v>
      </c>
    </row>
    <row r="55" spans="2:3" ht="15.75" thickBot="1">
      <c r="B55" s="52" t="s">
        <v>103</v>
      </c>
      <c r="C55" s="53"/>
    </row>
    <row r="56" spans="2:3" ht="15.75" thickTop="1">
      <c r="B56" s="28" t="s">
        <v>91</v>
      </c>
      <c r="C56" s="28">
        <v>155</v>
      </c>
    </row>
    <row r="57" spans="2:3">
      <c r="B57" s="30" t="s">
        <v>82</v>
      </c>
      <c r="C57" s="30">
        <v>22</v>
      </c>
    </row>
    <row r="58" spans="2:3">
      <c r="B58" s="30" t="s">
        <v>94</v>
      </c>
      <c r="C58" s="30">
        <v>33</v>
      </c>
    </row>
    <row r="59" spans="2:3" ht="15.75" thickBot="1">
      <c r="B59" s="32" t="s">
        <v>75</v>
      </c>
      <c r="C59" s="32">
        <v>155</v>
      </c>
    </row>
    <row r="60" spans="2:3" ht="15.75" thickBot="1">
      <c r="B60" s="35" t="s">
        <v>96</v>
      </c>
      <c r="C60" s="34">
        <f>SUM(C56:C59)</f>
        <v>365</v>
      </c>
    </row>
    <row r="62" spans="2:3">
      <c r="B62" t="s">
        <v>0</v>
      </c>
    </row>
  </sheetData>
  <mergeCells count="14">
    <mergeCell ref="B47:C47"/>
    <mergeCell ref="B55:C55"/>
    <mergeCell ref="B21:B31"/>
    <mergeCell ref="C31:E31"/>
    <mergeCell ref="G31:J31"/>
    <mergeCell ref="B34:B35"/>
    <mergeCell ref="B44:E44"/>
    <mergeCell ref="G44:J44"/>
    <mergeCell ref="B4:B14"/>
    <mergeCell ref="C14:E14"/>
    <mergeCell ref="G14:J14"/>
    <mergeCell ref="B15:B20"/>
    <mergeCell ref="C20:E20"/>
    <mergeCell ref="G20:J20"/>
  </mergeCells>
  <pageMargins left="0.7" right="0.7" top="0.75" bottom="0.75" header="0.3" footer="0.3"/>
  <pageSetup fitToWidth="9" fitToHeight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showGridLines="0" showRowColHeaders="0" workbookViewId="0">
      <selection activeCell="E33" sqref="E33"/>
    </sheetView>
  </sheetViews>
  <sheetFormatPr defaultColWidth="8.88671875" defaultRowHeight="15"/>
  <cols>
    <col min="2" max="2" width="16.88671875" style="43" bestFit="1" customWidth="1"/>
    <col min="3" max="3" width="6.33203125" style="43" bestFit="1" customWidth="1"/>
    <col min="5" max="5" width="41" bestFit="1" customWidth="1"/>
    <col min="6" max="6" width="5" bestFit="1" customWidth="1"/>
    <col min="8" max="8" width="11.44140625" bestFit="1" customWidth="1"/>
    <col min="9" max="9" width="4" bestFit="1" customWidth="1"/>
  </cols>
  <sheetData>
    <row r="2" spans="2:9" ht="15.75" thickBot="1">
      <c r="B2" s="1" t="s">
        <v>1</v>
      </c>
      <c r="C2" s="1" t="s">
        <v>5</v>
      </c>
      <c r="E2" s="60" t="s">
        <v>97</v>
      </c>
      <c r="F2" s="61"/>
      <c r="H2" s="60" t="s">
        <v>103</v>
      </c>
      <c r="I2" s="61"/>
    </row>
    <row r="3" spans="2:9" ht="15.75" thickTop="1">
      <c r="B3" s="3" t="s">
        <v>10</v>
      </c>
      <c r="C3" s="3">
        <v>1929</v>
      </c>
      <c r="E3" s="36" t="s">
        <v>98</v>
      </c>
      <c r="F3" s="4">
        <v>201</v>
      </c>
      <c r="H3" s="4" t="s">
        <v>91</v>
      </c>
      <c r="I3" s="4">
        <v>155</v>
      </c>
    </row>
    <row r="4" spans="2:9">
      <c r="B4" s="6" t="s">
        <v>30</v>
      </c>
      <c r="C4" s="6">
        <v>547</v>
      </c>
      <c r="E4" s="37" t="s">
        <v>99</v>
      </c>
      <c r="F4" s="7">
        <v>989</v>
      </c>
      <c r="H4" s="7" t="s">
        <v>82</v>
      </c>
      <c r="I4" s="7">
        <v>22</v>
      </c>
    </row>
    <row r="5" spans="2:9">
      <c r="B5" s="6" t="s">
        <v>41</v>
      </c>
      <c r="C5" s="6">
        <v>1639</v>
      </c>
      <c r="E5" s="37" t="s">
        <v>100</v>
      </c>
      <c r="F5" s="7">
        <v>253</v>
      </c>
      <c r="H5" s="7" t="s">
        <v>94</v>
      </c>
      <c r="I5" s="7">
        <v>33</v>
      </c>
    </row>
    <row r="6" spans="2:9" ht="15.75" thickBot="1">
      <c r="B6" s="18" t="s">
        <v>59</v>
      </c>
      <c r="C6" s="7">
        <v>84</v>
      </c>
      <c r="E6" s="37" t="s">
        <v>101</v>
      </c>
      <c r="F6" s="7">
        <v>102</v>
      </c>
      <c r="H6" s="38" t="s">
        <v>75</v>
      </c>
      <c r="I6" s="38">
        <v>155</v>
      </c>
    </row>
    <row r="7" spans="2:9" ht="15.75" thickBot="1">
      <c r="B7" s="18" t="s">
        <v>62</v>
      </c>
      <c r="C7" s="7">
        <v>231</v>
      </c>
      <c r="E7" s="39" t="s">
        <v>102</v>
      </c>
      <c r="F7" s="38">
        <v>42</v>
      </c>
      <c r="H7" s="25" t="s">
        <v>96</v>
      </c>
      <c r="I7" s="40">
        <f>SUM(I3:I6)</f>
        <v>365</v>
      </c>
    </row>
    <row r="8" spans="2:9" ht="15.75" thickBot="1">
      <c r="B8" s="18" t="s">
        <v>64</v>
      </c>
      <c r="C8" s="7">
        <v>30</v>
      </c>
      <c r="E8" s="41" t="s">
        <v>96</v>
      </c>
      <c r="F8" s="40">
        <f>SUM(F3:F7)</f>
        <v>1587</v>
      </c>
    </row>
    <row r="9" spans="2:9">
      <c r="B9" s="18" t="s">
        <v>71</v>
      </c>
      <c r="C9" s="7">
        <v>7</v>
      </c>
    </row>
    <row r="10" spans="2:9">
      <c r="B10" s="18" t="s">
        <v>75</v>
      </c>
      <c r="C10" s="7">
        <v>155</v>
      </c>
    </row>
    <row r="11" spans="2:9">
      <c r="B11" s="18" t="s">
        <v>82</v>
      </c>
      <c r="C11" s="7">
        <v>22</v>
      </c>
    </row>
    <row r="12" spans="2:9">
      <c r="B12" s="18" t="s">
        <v>86</v>
      </c>
      <c r="C12" s="7">
        <v>33</v>
      </c>
    </row>
    <row r="13" spans="2:9">
      <c r="B13" s="18" t="s">
        <v>91</v>
      </c>
      <c r="C13" s="7">
        <v>155</v>
      </c>
    </row>
    <row r="14" spans="2:9" ht="15.75" thickBot="1">
      <c r="B14" s="42" t="s">
        <v>94</v>
      </c>
      <c r="C14" s="38">
        <v>33</v>
      </c>
    </row>
    <row r="15" spans="2:9" ht="15.75" thickBot="1">
      <c r="B15" s="25" t="s">
        <v>96</v>
      </c>
      <c r="C15" s="40">
        <v>4865</v>
      </c>
    </row>
  </sheetData>
  <mergeCells count="2">
    <mergeCell ref="E2:F2"/>
    <mergeCell ref="H2:I2"/>
  </mergeCells>
  <pageMargins left="0.7" right="0.7" top="0.75" bottom="0.75" header="0.3" footer="0.3"/>
  <pageSetup fitToWidth="9" fitToHeight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Outline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2025-03-18T16:11:35Z</dcterms:created>
  <dcterms:modified xsi:type="dcterms:W3CDTF">2025-03-20T09:11:07Z</dcterms:modified>
</cp:coreProperties>
</file>